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매지3학사\Desktop\2024-2학기, 겨울학기 관련\2026 겨울학기 입사\1.계획 내부품의\"/>
    </mc:Choice>
  </mc:AlternateContent>
  <xr:revisionPtr revIDLastSave="0" documentId="13_ncr:1_{5F6A6925-E45B-4BF8-AEED-BE5FE2512D1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환불기준" sheetId="2" r:id="rId1"/>
  </sheets>
  <definedNames>
    <definedName name="_xlnm.Print_Area" localSheetId="0">환불기준!$A$1:$J$62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4" i="2" l="1"/>
  <c r="I4" i="2"/>
  <c r="C3" i="2" l="1"/>
  <c r="D3" i="2"/>
  <c r="E3" i="2" l="1"/>
  <c r="E4" i="2" s="1"/>
  <c r="E5" i="2" s="1"/>
  <c r="F3" i="2"/>
  <c r="C4" i="2"/>
  <c r="C5" i="2" s="1"/>
  <c r="C10" i="2" s="1"/>
  <c r="C11" i="2" s="1"/>
  <c r="C12" i="2" s="1"/>
  <c r="C13" i="2" s="1"/>
  <c r="C14" i="2" s="1"/>
  <c r="C15" i="2" s="1"/>
  <c r="C16" i="2" s="1"/>
  <c r="C17" i="2" s="1"/>
  <c r="C18" i="2" s="1"/>
  <c r="C19" i="2" s="1"/>
  <c r="C20" i="2" s="1"/>
  <c r="C21" i="2" s="1"/>
  <c r="C22" i="2" s="1"/>
  <c r="C23" i="2" s="1"/>
  <c r="C24" i="2" s="1"/>
  <c r="C25" i="2" s="1"/>
  <c r="C26" i="2" s="1"/>
  <c r="C27" i="2" s="1"/>
  <c r="C28" i="2" s="1"/>
  <c r="C29" i="2" s="1"/>
  <c r="C30" i="2" s="1"/>
  <c r="C31" i="2" s="1"/>
  <c r="C32" i="2" s="1"/>
  <c r="C33" i="2" s="1"/>
  <c r="C34" i="2" s="1"/>
  <c r="C35" i="2" s="1"/>
  <c r="C36" i="2" s="1"/>
  <c r="C37" i="2" s="1"/>
  <c r="C38" i="2" s="1"/>
  <c r="C39" i="2" s="1"/>
  <c r="C40" i="2" s="1"/>
  <c r="C41" i="2" s="1"/>
  <c r="C42" i="2" s="1"/>
  <c r="C43" i="2" s="1"/>
  <c r="C44" i="2" s="1"/>
  <c r="C45" i="2" s="1"/>
  <c r="C46" i="2" s="1"/>
  <c r="C47" i="2" s="1"/>
  <c r="C48" i="2" s="1"/>
  <c r="C49" i="2" s="1"/>
  <c r="C50" i="2" s="1"/>
  <c r="C51" i="2" s="1"/>
  <c r="C52" i="2" s="1"/>
  <c r="C53" i="2" s="1"/>
  <c r="C54" i="2" s="1"/>
  <c r="C55" i="2" s="1"/>
  <c r="C56" i="2" s="1"/>
  <c r="C57" i="2" s="1"/>
  <c r="C58" i="2" s="1"/>
  <c r="C59" i="2" s="1"/>
  <c r="C60" i="2" s="1"/>
  <c r="C61" i="2" s="1"/>
  <c r="C62" i="2" s="1"/>
  <c r="F4" i="2" l="1"/>
  <c r="F5" i="2" s="1"/>
  <c r="F6" i="2" s="1"/>
  <c r="F7" i="2" s="1"/>
  <c r="F8" i="2" s="1"/>
  <c r="F9" i="2" s="1"/>
  <c r="F10" i="2" s="1"/>
  <c r="F11" i="2" s="1"/>
  <c r="F12" i="2" s="1"/>
  <c r="F13" i="2" s="1"/>
  <c r="F14" i="2" s="1"/>
  <c r="F15" i="2" s="1"/>
  <c r="F16" i="2" s="1"/>
  <c r="F17" i="2" s="1"/>
  <c r="F18" i="2" s="1"/>
  <c r="F19" i="2" s="1"/>
  <c r="F20" i="2" s="1"/>
  <c r="F21" i="2" s="1"/>
  <c r="F22" i="2" s="1"/>
  <c r="F23" i="2" s="1"/>
  <c r="F24" i="2" s="1"/>
  <c r="F25" i="2" s="1"/>
  <c r="F26" i="2" s="1"/>
  <c r="F27" i="2" s="1"/>
  <c r="F28" i="2" s="1"/>
  <c r="F29" i="2" s="1"/>
  <c r="F30" i="2" s="1"/>
  <c r="F31" i="2" s="1"/>
  <c r="F32" i="2" s="1"/>
  <c r="F33" i="2" s="1"/>
  <c r="F34" i="2" s="1"/>
  <c r="F35" i="2" s="1"/>
  <c r="F36" i="2" s="1"/>
  <c r="F37" i="2" s="1"/>
  <c r="F38" i="2" s="1"/>
  <c r="F39" i="2" s="1"/>
  <c r="F40" i="2" s="1"/>
  <c r="F41" i="2" s="1"/>
  <c r="F42" i="2" s="1"/>
  <c r="F43" i="2" s="1"/>
  <c r="F44" i="2" s="1"/>
  <c r="F45" i="2" s="1"/>
  <c r="F46" i="2" s="1"/>
  <c r="F47" i="2" s="1"/>
  <c r="F48" i="2" s="1"/>
  <c r="F49" i="2" s="1"/>
  <c r="F50" i="2" s="1"/>
  <c r="F51" i="2" s="1"/>
  <c r="F52" i="2" s="1"/>
  <c r="F53" i="2" s="1"/>
  <c r="F54" i="2" s="1"/>
  <c r="F55" i="2" s="1"/>
  <c r="F56" i="2" s="1"/>
  <c r="F57" i="2" s="1"/>
  <c r="D4" i="2"/>
  <c r="D5" i="2" s="1"/>
  <c r="D10" i="2" s="1"/>
  <c r="D11" i="2" s="1"/>
  <c r="D12" i="2" s="1"/>
  <c r="D13" i="2" s="1"/>
  <c r="D14" i="2" s="1"/>
  <c r="D15" i="2" s="1"/>
  <c r="D16" i="2" s="1"/>
  <c r="D17" i="2" s="1"/>
  <c r="D18" i="2" s="1"/>
  <c r="D19" i="2" s="1"/>
  <c r="D20" i="2" s="1"/>
  <c r="D21" i="2" s="1"/>
  <c r="D22" i="2" s="1"/>
  <c r="D23" i="2" s="1"/>
  <c r="D24" i="2" s="1"/>
  <c r="D25" i="2" s="1"/>
  <c r="D26" i="2" s="1"/>
  <c r="D27" i="2" s="1"/>
  <c r="D28" i="2" s="1"/>
  <c r="D29" i="2" s="1"/>
  <c r="D30" i="2" s="1"/>
  <c r="D31" i="2" s="1"/>
  <c r="D32" i="2" s="1"/>
  <c r="D33" i="2" s="1"/>
  <c r="D34" i="2" s="1"/>
  <c r="D35" i="2" s="1"/>
  <c r="D36" i="2" s="1"/>
  <c r="D37" i="2" s="1"/>
  <c r="D38" i="2" s="1"/>
  <c r="D39" i="2" s="1"/>
  <c r="D40" i="2" s="1"/>
  <c r="D41" i="2" s="1"/>
  <c r="D42" i="2" s="1"/>
  <c r="D43" i="2" s="1"/>
  <c r="D44" i="2" s="1"/>
  <c r="D45" i="2" s="1"/>
  <c r="D46" i="2" s="1"/>
  <c r="D47" i="2" s="1"/>
  <c r="D48" i="2" s="1"/>
  <c r="D49" i="2" s="1"/>
  <c r="D50" i="2" s="1"/>
  <c r="D51" i="2" s="1"/>
  <c r="D52" i="2" s="1"/>
  <c r="D53" i="2" s="1"/>
  <c r="D54" i="2" s="1"/>
  <c r="D55" i="2" s="1"/>
  <c r="D56" i="2" s="1"/>
  <c r="D57" i="2" s="1"/>
  <c r="D58" i="2" s="1"/>
  <c r="D59" i="2" s="1"/>
  <c r="D60" i="2" s="1"/>
  <c r="D61" i="2" s="1"/>
  <c r="D62" i="2" s="1"/>
  <c r="E6" i="2"/>
  <c r="E7" i="2" s="1"/>
  <c r="E8" i="2" s="1"/>
  <c r="E9" i="2" s="1"/>
  <c r="E10" i="2" s="1"/>
  <c r="E11" i="2" s="1"/>
  <c r="E12" i="2" s="1"/>
  <c r="E13" i="2" s="1"/>
  <c r="E14" i="2" s="1"/>
  <c r="E15" i="2" s="1"/>
  <c r="E16" i="2" s="1"/>
  <c r="E17" i="2" s="1"/>
  <c r="E18" i="2" s="1"/>
  <c r="E19" i="2" s="1"/>
  <c r="E20" i="2" s="1"/>
  <c r="E21" i="2" s="1"/>
  <c r="E22" i="2" s="1"/>
  <c r="E23" i="2" s="1"/>
  <c r="E24" i="2" s="1"/>
  <c r="E25" i="2" s="1"/>
  <c r="E26" i="2" s="1"/>
  <c r="E27" i="2" s="1"/>
  <c r="E28" i="2" s="1"/>
  <c r="E29" i="2" s="1"/>
  <c r="E30" i="2" s="1"/>
  <c r="E31" i="2" s="1"/>
  <c r="E32" i="2" s="1"/>
  <c r="E33" i="2" s="1"/>
  <c r="E34" i="2" s="1"/>
  <c r="E35" i="2" s="1"/>
  <c r="E36" i="2" s="1"/>
  <c r="E37" i="2" s="1"/>
  <c r="E38" i="2" s="1"/>
  <c r="E39" i="2" s="1"/>
  <c r="E40" i="2" s="1"/>
  <c r="E41" i="2" s="1"/>
  <c r="E42" i="2" s="1"/>
  <c r="E43" i="2" s="1"/>
  <c r="E44" i="2" s="1"/>
  <c r="E45" i="2" s="1"/>
  <c r="E46" i="2" s="1"/>
  <c r="E47" i="2" s="1"/>
  <c r="E48" i="2" s="1"/>
  <c r="E49" i="2" s="1"/>
  <c r="E50" i="2" s="1"/>
  <c r="E51" i="2" s="1"/>
  <c r="E52" i="2" s="1"/>
  <c r="E53" i="2" s="1"/>
  <c r="E54" i="2" s="1"/>
  <c r="E55" i="2" s="1"/>
  <c r="E56" i="2" s="1"/>
  <c r="E57" i="2" s="1"/>
  <c r="F58" i="2" l="1"/>
  <c r="F59" i="2" s="1"/>
  <c r="F60" i="2" s="1"/>
  <c r="F61" i="2" s="1"/>
  <c r="F62" i="2" s="1"/>
  <c r="E58" i="2" l="1"/>
  <c r="E59" i="2" s="1"/>
  <c r="E60" i="2" s="1"/>
  <c r="E61" i="2" s="1"/>
  <c r="E62" i="2" s="1"/>
</calcChain>
</file>

<file path=xl/sharedStrings.xml><?xml version="1.0" encoding="utf-8"?>
<sst xmlns="http://schemas.openxmlformats.org/spreadsheetml/2006/main" count="21" uniqueCount="21">
  <si>
    <t>입사비</t>
    <phoneticPr fontId="2" type="noConversion"/>
  </si>
  <si>
    <t>1박 단가</t>
    <phoneticPr fontId="2" type="noConversion"/>
  </si>
  <si>
    <t>위약금</t>
    <phoneticPr fontId="2" type="noConversion"/>
  </si>
  <si>
    <t>계절입사</t>
    <phoneticPr fontId="2" type="noConversion"/>
  </si>
  <si>
    <t>입사일</t>
    <phoneticPr fontId="2" type="noConversion"/>
  </si>
  <si>
    <t>퇴사일</t>
    <phoneticPr fontId="2" type="noConversion"/>
  </si>
  <si>
    <t>사용일(박)</t>
    <phoneticPr fontId="2" type="noConversion"/>
  </si>
  <si>
    <t>구분</t>
    <phoneticPr fontId="2" type="noConversion"/>
  </si>
  <si>
    <t>계절입사일</t>
    <phoneticPr fontId="2" type="noConversion"/>
  </si>
  <si>
    <t>계절퇴사일</t>
    <phoneticPr fontId="2" type="noConversion"/>
  </si>
  <si>
    <t>장기입사</t>
    <phoneticPr fontId="2" type="noConversion"/>
  </si>
  <si>
    <t>장기입사일</t>
    <phoneticPr fontId="2" type="noConversion"/>
  </si>
  <si>
    <t>장기퇴사일</t>
    <phoneticPr fontId="2" type="noConversion"/>
  </si>
  <si>
    <t>계절입사비 환불기한(24박*80%)</t>
    <phoneticPr fontId="2" type="noConversion"/>
  </si>
  <si>
    <r>
      <t xml:space="preserve">청연 </t>
    </r>
    <r>
      <rPr>
        <b/>
        <sz val="12"/>
        <color rgb="FFFF0000"/>
        <rFont val="굴림체"/>
        <family val="3"/>
        <charset val="129"/>
      </rPr>
      <t>계절</t>
    </r>
    <r>
      <rPr>
        <b/>
        <sz val="12"/>
        <color theme="1"/>
        <rFont val="굴림체"/>
        <family val="3"/>
        <charset val="129"/>
      </rPr>
      <t>(3인실) 24박</t>
    </r>
    <phoneticPr fontId="2" type="noConversion"/>
  </si>
  <si>
    <r>
      <t xml:space="preserve">청연 </t>
    </r>
    <r>
      <rPr>
        <b/>
        <sz val="12"/>
        <color rgb="FFFF0000"/>
        <rFont val="굴림체"/>
        <family val="3"/>
        <charset val="129"/>
      </rPr>
      <t>계절</t>
    </r>
    <r>
      <rPr>
        <b/>
        <sz val="12"/>
        <color theme="1"/>
        <rFont val="굴림체"/>
        <family val="3"/>
        <charset val="129"/>
      </rPr>
      <t>(장애인실) 24박</t>
    </r>
    <phoneticPr fontId="2" type="noConversion"/>
  </si>
  <si>
    <t>위약금 (절사)</t>
    <phoneticPr fontId="2" type="noConversion"/>
  </si>
  <si>
    <t xml:space="preserve">2026-겨울학기 </t>
    <phoneticPr fontId="2" type="noConversion"/>
  </si>
  <si>
    <r>
      <t xml:space="preserve">청연 </t>
    </r>
    <r>
      <rPr>
        <b/>
        <sz val="12"/>
        <color rgb="FFFF0000"/>
        <rFont val="굴림체"/>
        <family val="3"/>
        <charset val="129"/>
      </rPr>
      <t>장기</t>
    </r>
    <r>
      <rPr>
        <b/>
        <sz val="12"/>
        <color theme="1"/>
        <rFont val="굴림체"/>
        <family val="3"/>
        <charset val="129"/>
      </rPr>
      <t>(3인실) 56박</t>
    </r>
    <phoneticPr fontId="2" type="noConversion"/>
  </si>
  <si>
    <r>
      <t xml:space="preserve">청연 </t>
    </r>
    <r>
      <rPr>
        <b/>
        <sz val="12"/>
        <color rgb="FFFF0000"/>
        <rFont val="굴림체"/>
        <family val="3"/>
        <charset val="129"/>
      </rPr>
      <t>장기</t>
    </r>
    <r>
      <rPr>
        <b/>
        <sz val="12"/>
        <color theme="1"/>
        <rFont val="굴림체"/>
        <family val="3"/>
        <charset val="129"/>
      </rPr>
      <t>(장애인실) 56박</t>
    </r>
    <phoneticPr fontId="2" type="noConversion"/>
  </si>
  <si>
    <t>장기입사비 환불기한(56박*80%)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</si>
</sst>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mm&quot;월&quot;\ dd&quot;일&quot;"/>
    <numFmt numFmtId="177" formatCode="#,##0_ "/>
    <numFmt numFmtId="178" formatCode="0_ "/>
    <numFmt numFmtId="179" formatCode="0_);[Red]\(0\)"/>
  </numFmts>
  <fonts count="12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한컴산뜻돋움"/>
      <family val="3"/>
      <charset val="129"/>
    </font>
    <font>
      <b/>
      <sz val="12"/>
      <color theme="1"/>
      <name val="굴림체"/>
      <family val="3"/>
      <charset val="129"/>
    </font>
    <font>
      <sz val="11"/>
      <color theme="1"/>
      <name val="굴림체"/>
      <family val="3"/>
      <charset val="129"/>
    </font>
    <font>
      <b/>
      <sz val="12"/>
      <color rgb="FFFF0000"/>
      <name val="굴림체"/>
      <family val="3"/>
      <charset val="129"/>
    </font>
    <font>
      <b/>
      <sz val="11"/>
      <color theme="1"/>
      <name val="굴림체"/>
      <family val="3"/>
      <charset val="129"/>
    </font>
    <font>
      <b/>
      <sz val="16"/>
      <color theme="1"/>
      <name val="굴림체"/>
      <family val="3"/>
      <charset val="129"/>
    </font>
    <font>
      <sz val="11"/>
      <color rgb="FF0066FF"/>
      <name val="굴림체"/>
      <family val="3"/>
      <charset val="129"/>
    </font>
    <font>
      <b/>
      <sz val="12"/>
      <name val="굴림체"/>
      <family val="3"/>
      <charset val="129"/>
    </font>
    <font>
      <b/>
      <sz val="11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 diagonalDown="1">
      <left/>
      <right/>
      <top/>
      <bottom style="double">
        <color indexed="64"/>
      </bottom>
      <diagonal style="thin">
        <color indexed="64"/>
      </diagonal>
    </border>
    <border>
      <left/>
      <right/>
      <top style="double">
        <color auto="1"/>
      </top>
      <bottom/>
      <diagonal/>
    </border>
    <border diagonalUp="1">
      <left/>
      <right/>
      <top/>
      <bottom/>
      <diagonal style="dotted">
        <color auto="1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/>
      <right/>
      <top/>
      <bottom/>
      <diagonal style="thin">
        <color theme="1" tint="0.499984740745262"/>
      </diagonal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41" fontId="0" fillId="0" borderId="0" xfId="1" applyFont="1" applyAlignment="1">
      <alignment horizontal="center"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5" fillId="0" borderId="2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77" fontId="5" fillId="0" borderId="0" xfId="0" applyNumberFormat="1" applyFont="1" applyAlignment="1">
      <alignment horizontal="right" vertical="center"/>
    </xf>
    <xf numFmtId="0" fontId="5" fillId="0" borderId="5" xfId="0" applyFont="1" applyBorder="1" applyAlignment="1">
      <alignment horizontal="center" vertical="center"/>
    </xf>
    <xf numFmtId="176" fontId="5" fillId="0" borderId="5" xfId="0" applyNumberFormat="1" applyFont="1" applyBorder="1" applyAlignment="1">
      <alignment horizontal="center" vertical="center"/>
    </xf>
    <xf numFmtId="41" fontId="7" fillId="0" borderId="0" xfId="1" applyFont="1" applyAlignment="1">
      <alignment horizontal="center" vertical="center"/>
    </xf>
    <xf numFmtId="41" fontId="5" fillId="0" borderId="0" xfId="1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1" fontId="5" fillId="0" borderId="1" xfId="1" applyFont="1" applyBorder="1" applyAlignment="1">
      <alignment horizontal="center" vertical="center"/>
    </xf>
    <xf numFmtId="41" fontId="5" fillId="3" borderId="4" xfId="1" applyFont="1" applyFill="1" applyBorder="1" applyAlignment="1">
      <alignment horizontal="center" vertical="center"/>
    </xf>
    <xf numFmtId="41" fontId="5" fillId="0" borderId="0" xfId="1" applyFont="1" applyFill="1" applyBorder="1" applyAlignment="1">
      <alignment horizontal="center" vertical="center"/>
    </xf>
    <xf numFmtId="14" fontId="5" fillId="0" borderId="0" xfId="0" applyNumberFormat="1" applyFont="1">
      <alignment vertical="center"/>
    </xf>
    <xf numFmtId="176" fontId="5" fillId="0" borderId="0" xfId="0" applyNumberFormat="1" applyFont="1">
      <alignment vertical="center"/>
    </xf>
    <xf numFmtId="178" fontId="5" fillId="0" borderId="0" xfId="0" applyNumberFormat="1" applyFont="1">
      <alignment vertical="center"/>
    </xf>
    <xf numFmtId="0" fontId="9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179" fontId="5" fillId="0" borderId="0" xfId="0" applyNumberFormat="1" applyFont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176" fontId="11" fillId="0" borderId="0" xfId="0" applyNumberFormat="1" applyFont="1" applyAlignment="1">
      <alignment horizontal="center" vertical="center"/>
    </xf>
    <xf numFmtId="41" fontId="5" fillId="3" borderId="6" xfId="1" applyFont="1" applyFill="1" applyBorder="1" applyAlignment="1">
      <alignment horizontal="center" vertical="center"/>
    </xf>
    <xf numFmtId="41" fontId="5" fillId="0" borderId="3" xfId="1" applyFont="1" applyFill="1" applyBorder="1" applyAlignment="1">
      <alignment horizontal="center" vertical="center"/>
    </xf>
    <xf numFmtId="41" fontId="5" fillId="0" borderId="0" xfId="0" applyNumberFormat="1" applyFont="1">
      <alignment vertical="center"/>
    </xf>
    <xf numFmtId="0" fontId="8" fillId="0" borderId="3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colors>
    <mruColors>
      <color rgb="FF0033CC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0.59999389629810485"/>
    <pageSetUpPr fitToPage="1"/>
  </sheetPr>
  <dimension ref="A1:K68"/>
  <sheetViews>
    <sheetView tabSelected="1" zoomScale="80" zoomScaleNormal="80" zoomScaleSheetLayoutView="80" workbookViewId="0">
      <pane ySplit="5" topLeftCell="A6" activePane="bottomLeft" state="frozen"/>
      <selection pane="bottomLeft" activeCell="C16" sqref="C16"/>
    </sheetView>
  </sheetViews>
  <sheetFormatPr defaultRowHeight="16.5" x14ac:dyDescent="0.3"/>
  <cols>
    <col min="1" max="1" width="36.75" customWidth="1"/>
    <col min="2" max="2" width="16.75" style="2" customWidth="1"/>
    <col min="3" max="3" width="30.125" style="2" customWidth="1"/>
    <col min="4" max="4" width="32.75" style="2" bestFit="1" customWidth="1"/>
    <col min="5" max="5" width="29.5" style="2" customWidth="1"/>
    <col min="6" max="6" width="31.125" style="2" customWidth="1"/>
    <col min="7" max="7" width="2.625" customWidth="1"/>
    <col min="8" max="8" width="12.25" customWidth="1"/>
    <col min="9" max="9" width="14.625" customWidth="1"/>
    <col min="10" max="10" width="14.75" customWidth="1"/>
  </cols>
  <sheetData>
    <row r="1" spans="1:11" ht="36.75" customHeight="1" thickBot="1" x14ac:dyDescent="0.35">
      <c r="A1" s="5" t="s">
        <v>7</v>
      </c>
      <c r="B1" s="7"/>
      <c r="C1" s="8" t="s">
        <v>14</v>
      </c>
      <c r="D1" s="8" t="s">
        <v>15</v>
      </c>
      <c r="E1" s="8" t="s">
        <v>18</v>
      </c>
      <c r="F1" s="29" t="s">
        <v>19</v>
      </c>
      <c r="G1" s="6"/>
      <c r="H1" s="9"/>
      <c r="I1" s="10" t="s">
        <v>3</v>
      </c>
      <c r="J1" s="10" t="s">
        <v>10</v>
      </c>
      <c r="K1" s="4"/>
    </row>
    <row r="2" spans="1:11" ht="17.25" thickTop="1" x14ac:dyDescent="0.3">
      <c r="A2" s="34" t="s">
        <v>17</v>
      </c>
      <c r="B2" s="11" t="s">
        <v>1</v>
      </c>
      <c r="C2" s="12">
        <v>9890</v>
      </c>
      <c r="D2" s="12">
        <v>12060</v>
      </c>
      <c r="E2" s="12">
        <v>9890</v>
      </c>
      <c r="F2" s="12">
        <v>12060</v>
      </c>
      <c r="G2" s="6"/>
      <c r="H2" s="13" t="s">
        <v>4</v>
      </c>
      <c r="I2" s="14">
        <v>46383</v>
      </c>
      <c r="J2" s="14">
        <v>46379</v>
      </c>
      <c r="K2" s="4"/>
    </row>
    <row r="3" spans="1:11" x14ac:dyDescent="0.3">
      <c r="A3" s="35"/>
      <c r="B3" s="11" t="s">
        <v>0</v>
      </c>
      <c r="C3" s="15">
        <f>C2*I4</f>
        <v>237360</v>
      </c>
      <c r="D3" s="15">
        <f>D2*I4</f>
        <v>289440</v>
      </c>
      <c r="E3" s="15">
        <f>E2*J4</f>
        <v>553840</v>
      </c>
      <c r="F3" s="15">
        <f>J4*F2</f>
        <v>675360</v>
      </c>
      <c r="G3" s="6"/>
      <c r="H3" s="13" t="s">
        <v>5</v>
      </c>
      <c r="I3" s="14">
        <v>46407</v>
      </c>
      <c r="J3" s="14">
        <v>46435</v>
      </c>
      <c r="K3" s="4"/>
    </row>
    <row r="4" spans="1:11" x14ac:dyDescent="0.3">
      <c r="A4" s="35"/>
      <c r="B4" s="11" t="s">
        <v>2</v>
      </c>
      <c r="C4" s="16">
        <f>C3*0.2</f>
        <v>47472</v>
      </c>
      <c r="D4" s="16">
        <f>D3*0.2</f>
        <v>57888</v>
      </c>
      <c r="E4" s="16">
        <f>E3*0.2</f>
        <v>110768</v>
      </c>
      <c r="F4" s="16">
        <f>F3*0.2</f>
        <v>135072</v>
      </c>
      <c r="G4" s="6"/>
      <c r="H4" s="13" t="s">
        <v>6</v>
      </c>
      <c r="I4" s="13">
        <f>I3-I2</f>
        <v>24</v>
      </c>
      <c r="J4" s="13">
        <f>J3-J2</f>
        <v>56</v>
      </c>
      <c r="K4" s="4"/>
    </row>
    <row r="5" spans="1:11" ht="17.25" thickBot="1" x14ac:dyDescent="0.35">
      <c r="A5" s="36"/>
      <c r="B5" s="17" t="s">
        <v>16</v>
      </c>
      <c r="C5" s="18">
        <f t="shared" ref="C5:D5" si="0">ROUNDDOWN(C4,-1)</f>
        <v>47470</v>
      </c>
      <c r="D5" s="18">
        <f t="shared" si="0"/>
        <v>57880</v>
      </c>
      <c r="E5" s="18">
        <f>ROUNDDOWN(E4,-1)</f>
        <v>110760</v>
      </c>
      <c r="F5" s="18">
        <f>ROUNDDOWN(F4,-1)</f>
        <v>135070</v>
      </c>
      <c r="G5" s="6"/>
      <c r="H5" s="6"/>
      <c r="I5" s="6"/>
      <c r="J5" s="6"/>
      <c r="K5" s="4"/>
    </row>
    <row r="6" spans="1:11" ht="17.25" thickTop="1" x14ac:dyDescent="0.3">
      <c r="A6" s="27" t="s">
        <v>11</v>
      </c>
      <c r="B6" s="30">
        <v>46379</v>
      </c>
      <c r="C6" s="19"/>
      <c r="D6" s="19"/>
      <c r="E6" s="16">
        <f>E3-E5</f>
        <v>443080</v>
      </c>
      <c r="F6" s="32">
        <f>F3-F5</f>
        <v>540290</v>
      </c>
      <c r="G6" s="6"/>
      <c r="H6" s="6"/>
      <c r="I6" s="33"/>
      <c r="J6" s="6"/>
      <c r="K6" s="4"/>
    </row>
    <row r="7" spans="1:11" x14ac:dyDescent="0.3">
      <c r="A7" s="28"/>
      <c r="B7" s="30">
        <v>46380</v>
      </c>
      <c r="C7" s="19"/>
      <c r="D7" s="19"/>
      <c r="E7" s="16">
        <f t="shared" ref="E7:E57" si="1">E6-$E$2</f>
        <v>433190</v>
      </c>
      <c r="F7" s="20">
        <f t="shared" ref="F7:F38" si="2">F6-$F$2</f>
        <v>528230</v>
      </c>
      <c r="G7" s="6"/>
      <c r="H7" s="6"/>
      <c r="I7" s="33"/>
      <c r="J7" s="6"/>
      <c r="K7" s="4"/>
    </row>
    <row r="8" spans="1:11" x14ac:dyDescent="0.3">
      <c r="A8" s="28"/>
      <c r="B8" s="30">
        <v>46381</v>
      </c>
      <c r="C8" s="19"/>
      <c r="D8" s="19"/>
      <c r="E8" s="16">
        <f t="shared" si="1"/>
        <v>423300</v>
      </c>
      <c r="F8" s="20">
        <f t="shared" si="2"/>
        <v>516170</v>
      </c>
      <c r="G8" s="6"/>
      <c r="H8" s="6"/>
      <c r="I8" s="6"/>
      <c r="J8" s="6"/>
      <c r="K8" s="4"/>
    </row>
    <row r="9" spans="1:11" x14ac:dyDescent="0.3">
      <c r="A9" s="27"/>
      <c r="B9" s="30">
        <v>46382</v>
      </c>
      <c r="C9" s="19"/>
      <c r="D9" s="19"/>
      <c r="E9" s="16">
        <f t="shared" si="1"/>
        <v>413410</v>
      </c>
      <c r="F9" s="20">
        <f t="shared" si="2"/>
        <v>504110</v>
      </c>
      <c r="G9" s="6"/>
      <c r="H9" s="6"/>
      <c r="I9" s="6"/>
      <c r="J9" s="6"/>
      <c r="K9" s="4"/>
    </row>
    <row r="10" spans="1:11" x14ac:dyDescent="0.3">
      <c r="A10" s="27" t="s">
        <v>8</v>
      </c>
      <c r="B10" s="30">
        <v>46383</v>
      </c>
      <c r="C10" s="20">
        <f>C3-C5</f>
        <v>189890</v>
      </c>
      <c r="D10" s="20">
        <f>D3-D5</f>
        <v>231560</v>
      </c>
      <c r="E10" s="16">
        <f t="shared" si="1"/>
        <v>403520</v>
      </c>
      <c r="F10" s="20">
        <f t="shared" si="2"/>
        <v>492050</v>
      </c>
      <c r="G10" s="6"/>
      <c r="H10" s="6"/>
      <c r="I10" s="6"/>
      <c r="J10" s="6"/>
      <c r="K10" s="4"/>
    </row>
    <row r="11" spans="1:11" x14ac:dyDescent="0.3">
      <c r="A11" s="27"/>
      <c r="B11" s="30">
        <v>46384</v>
      </c>
      <c r="C11" s="20">
        <f>C10-$C$2</f>
        <v>180000</v>
      </c>
      <c r="D11" s="20">
        <f>D10-$D$2</f>
        <v>219500</v>
      </c>
      <c r="E11" s="16">
        <f t="shared" si="1"/>
        <v>393630</v>
      </c>
      <c r="F11" s="20">
        <f t="shared" si="2"/>
        <v>479990</v>
      </c>
      <c r="G11" s="6"/>
      <c r="H11" s="6"/>
      <c r="I11" s="6"/>
      <c r="J11" s="6"/>
      <c r="K11" s="4"/>
    </row>
    <row r="12" spans="1:11" x14ac:dyDescent="0.3">
      <c r="A12" s="28"/>
      <c r="B12" s="30">
        <v>46385</v>
      </c>
      <c r="C12" s="20">
        <f t="shared" ref="C12:C62" si="3">C11-$C$2</f>
        <v>170110</v>
      </c>
      <c r="D12" s="20">
        <f t="shared" ref="D12:D62" si="4">D11-$D$2</f>
        <v>207440</v>
      </c>
      <c r="E12" s="16">
        <f t="shared" si="1"/>
        <v>383740</v>
      </c>
      <c r="F12" s="20">
        <f t="shared" si="2"/>
        <v>467930</v>
      </c>
      <c r="G12" s="6"/>
      <c r="H12" s="6"/>
      <c r="I12" s="6"/>
      <c r="J12" s="6"/>
      <c r="K12" s="4"/>
    </row>
    <row r="13" spans="1:11" x14ac:dyDescent="0.3">
      <c r="A13" s="28"/>
      <c r="B13" s="30">
        <v>46386</v>
      </c>
      <c r="C13" s="20">
        <f t="shared" si="3"/>
        <v>160220</v>
      </c>
      <c r="D13" s="20">
        <f t="shared" si="4"/>
        <v>195380</v>
      </c>
      <c r="E13" s="16">
        <f t="shared" si="1"/>
        <v>373850</v>
      </c>
      <c r="F13" s="20">
        <f t="shared" si="2"/>
        <v>455870</v>
      </c>
      <c r="G13" s="6"/>
      <c r="H13" s="6"/>
      <c r="I13" s="21"/>
      <c r="J13" s="21"/>
      <c r="K13" s="4"/>
    </row>
    <row r="14" spans="1:11" x14ac:dyDescent="0.3">
      <c r="B14" s="30">
        <v>46387</v>
      </c>
      <c r="C14" s="20">
        <f t="shared" si="3"/>
        <v>150330</v>
      </c>
      <c r="D14" s="20">
        <f t="shared" si="4"/>
        <v>183320</v>
      </c>
      <c r="E14" s="16">
        <f t="shared" si="1"/>
        <v>363960</v>
      </c>
      <c r="F14" s="20">
        <f t="shared" si="2"/>
        <v>443810</v>
      </c>
      <c r="G14" s="6"/>
      <c r="H14" s="6"/>
      <c r="I14" s="21"/>
      <c r="J14" s="21"/>
      <c r="K14" s="4"/>
    </row>
    <row r="15" spans="1:11" x14ac:dyDescent="0.3">
      <c r="A15" s="28"/>
      <c r="B15" s="30">
        <v>46388</v>
      </c>
      <c r="C15" s="20">
        <f t="shared" si="3"/>
        <v>140440</v>
      </c>
      <c r="D15" s="20">
        <f t="shared" si="4"/>
        <v>171260</v>
      </c>
      <c r="E15" s="16">
        <f t="shared" si="1"/>
        <v>354070</v>
      </c>
      <c r="F15" s="20">
        <f t="shared" si="2"/>
        <v>431750</v>
      </c>
      <c r="G15" s="6"/>
      <c r="H15" s="6"/>
      <c r="I15" s="26"/>
      <c r="J15" s="6"/>
      <c r="K15" s="4"/>
    </row>
    <row r="16" spans="1:11" x14ac:dyDescent="0.3">
      <c r="A16" s="28"/>
      <c r="B16" s="30">
        <v>46389</v>
      </c>
      <c r="C16" s="20">
        <f t="shared" si="3"/>
        <v>130550</v>
      </c>
      <c r="D16" s="20">
        <f t="shared" si="4"/>
        <v>159200</v>
      </c>
      <c r="E16" s="16">
        <f t="shared" si="1"/>
        <v>344180</v>
      </c>
      <c r="F16" s="20">
        <f t="shared" si="2"/>
        <v>419690</v>
      </c>
      <c r="G16" s="6"/>
      <c r="H16" s="6"/>
      <c r="I16" s="21"/>
      <c r="J16" s="6"/>
      <c r="K16" s="4"/>
    </row>
    <row r="17" spans="1:11" x14ac:dyDescent="0.3">
      <c r="A17" s="28"/>
      <c r="B17" s="30">
        <v>46390</v>
      </c>
      <c r="C17" s="20">
        <f t="shared" si="3"/>
        <v>120660</v>
      </c>
      <c r="D17" s="20">
        <f t="shared" si="4"/>
        <v>147140</v>
      </c>
      <c r="E17" s="16">
        <f t="shared" si="1"/>
        <v>334290</v>
      </c>
      <c r="F17" s="20">
        <f t="shared" si="2"/>
        <v>407630</v>
      </c>
      <c r="G17" s="6"/>
      <c r="H17" s="6"/>
      <c r="I17" s="6"/>
      <c r="J17" s="6"/>
      <c r="K17" s="4"/>
    </row>
    <row r="18" spans="1:11" x14ac:dyDescent="0.3">
      <c r="A18" s="28"/>
      <c r="B18" s="30">
        <v>46391</v>
      </c>
      <c r="C18" s="20">
        <f t="shared" si="3"/>
        <v>110770</v>
      </c>
      <c r="D18" s="20">
        <f t="shared" si="4"/>
        <v>135080</v>
      </c>
      <c r="E18" s="16">
        <f t="shared" si="1"/>
        <v>324400</v>
      </c>
      <c r="F18" s="20">
        <f t="shared" si="2"/>
        <v>395570</v>
      </c>
      <c r="G18" s="6"/>
      <c r="H18" s="6"/>
      <c r="I18" s="26"/>
      <c r="J18" s="6"/>
      <c r="K18" s="4"/>
    </row>
    <row r="19" spans="1:11" x14ac:dyDescent="0.3">
      <c r="A19" s="28"/>
      <c r="B19" s="30">
        <v>46392</v>
      </c>
      <c r="C19" s="20">
        <f t="shared" si="3"/>
        <v>100880</v>
      </c>
      <c r="D19" s="20">
        <f t="shared" si="4"/>
        <v>123020</v>
      </c>
      <c r="E19" s="16">
        <f t="shared" si="1"/>
        <v>314510</v>
      </c>
      <c r="F19" s="20">
        <f t="shared" si="2"/>
        <v>383510</v>
      </c>
      <c r="G19" s="6"/>
      <c r="H19" s="6"/>
      <c r="I19" s="21"/>
      <c r="J19" s="6"/>
      <c r="K19" s="4"/>
    </row>
    <row r="20" spans="1:11" x14ac:dyDescent="0.3">
      <c r="A20" s="28"/>
      <c r="B20" s="30">
        <v>46393</v>
      </c>
      <c r="C20" s="20">
        <f t="shared" si="3"/>
        <v>90990</v>
      </c>
      <c r="D20" s="20">
        <f t="shared" si="4"/>
        <v>110960</v>
      </c>
      <c r="E20" s="16">
        <f t="shared" si="1"/>
        <v>304620</v>
      </c>
      <c r="F20" s="20">
        <f t="shared" si="2"/>
        <v>371450</v>
      </c>
      <c r="G20" s="6"/>
      <c r="H20" s="6"/>
      <c r="I20" s="23"/>
      <c r="J20" s="21"/>
      <c r="K20" s="4"/>
    </row>
    <row r="21" spans="1:11" x14ac:dyDescent="0.3">
      <c r="A21" s="28"/>
      <c r="B21" s="30">
        <v>46394</v>
      </c>
      <c r="C21" s="20">
        <f t="shared" si="3"/>
        <v>81100</v>
      </c>
      <c r="D21" s="20">
        <f t="shared" si="4"/>
        <v>98900</v>
      </c>
      <c r="E21" s="16">
        <f t="shared" si="1"/>
        <v>294730</v>
      </c>
      <c r="F21" s="20">
        <f t="shared" si="2"/>
        <v>359390</v>
      </c>
      <c r="G21" s="6"/>
      <c r="H21" s="6"/>
      <c r="I21" s="6"/>
      <c r="J21" s="21"/>
      <c r="K21" s="4"/>
    </row>
    <row r="22" spans="1:11" x14ac:dyDescent="0.3">
      <c r="A22" s="28"/>
      <c r="B22" s="30">
        <v>46395</v>
      </c>
      <c r="C22" s="20">
        <f t="shared" si="3"/>
        <v>71210</v>
      </c>
      <c r="D22" s="20">
        <f t="shared" si="4"/>
        <v>86840</v>
      </c>
      <c r="E22" s="16">
        <f t="shared" si="1"/>
        <v>284840</v>
      </c>
      <c r="F22" s="20">
        <f t="shared" si="2"/>
        <v>347330</v>
      </c>
      <c r="G22" s="6"/>
      <c r="H22" s="6"/>
      <c r="I22" s="21"/>
      <c r="J22" s="6"/>
      <c r="K22" s="4"/>
    </row>
    <row r="23" spans="1:11" x14ac:dyDescent="0.3">
      <c r="A23" s="28"/>
      <c r="B23" s="30">
        <v>46396</v>
      </c>
      <c r="C23" s="20">
        <f t="shared" si="3"/>
        <v>61320</v>
      </c>
      <c r="D23" s="20">
        <f t="shared" si="4"/>
        <v>74780</v>
      </c>
      <c r="E23" s="16">
        <f t="shared" si="1"/>
        <v>274950</v>
      </c>
      <c r="F23" s="20">
        <f t="shared" si="2"/>
        <v>335270</v>
      </c>
      <c r="G23" s="24"/>
      <c r="H23" s="6"/>
      <c r="I23" s="21"/>
      <c r="J23" s="6"/>
      <c r="K23" s="4"/>
    </row>
    <row r="24" spans="1:11" x14ac:dyDescent="0.3">
      <c r="A24" s="28"/>
      <c r="B24" s="30">
        <v>46397</v>
      </c>
      <c r="C24" s="20">
        <f t="shared" si="3"/>
        <v>51430</v>
      </c>
      <c r="D24" s="20">
        <f t="shared" si="4"/>
        <v>62720</v>
      </c>
      <c r="E24" s="16">
        <f t="shared" si="1"/>
        <v>265060</v>
      </c>
      <c r="F24" s="20">
        <f t="shared" si="2"/>
        <v>323210</v>
      </c>
      <c r="G24" s="6"/>
      <c r="H24" s="6"/>
      <c r="I24" s="6"/>
      <c r="J24" s="6"/>
      <c r="K24" s="4"/>
    </row>
    <row r="25" spans="1:11" x14ac:dyDescent="0.3">
      <c r="A25" s="28"/>
      <c r="B25" s="30">
        <v>46398</v>
      </c>
      <c r="C25" s="20">
        <f t="shared" si="3"/>
        <v>41540</v>
      </c>
      <c r="D25" s="20">
        <f t="shared" si="4"/>
        <v>50660</v>
      </c>
      <c r="E25" s="16">
        <f t="shared" si="1"/>
        <v>255170</v>
      </c>
      <c r="F25" s="20">
        <f t="shared" si="2"/>
        <v>311150</v>
      </c>
      <c r="G25" s="6"/>
      <c r="H25" s="6"/>
      <c r="I25" s="6"/>
      <c r="J25" s="6"/>
      <c r="K25" s="4"/>
    </row>
    <row r="26" spans="1:11" x14ac:dyDescent="0.3">
      <c r="A26" s="28"/>
      <c r="B26" s="30">
        <v>46399</v>
      </c>
      <c r="C26" s="20">
        <f t="shared" si="3"/>
        <v>31650</v>
      </c>
      <c r="D26" s="20">
        <f t="shared" si="4"/>
        <v>38600</v>
      </c>
      <c r="E26" s="16">
        <f t="shared" si="1"/>
        <v>245280</v>
      </c>
      <c r="F26" s="20">
        <f t="shared" si="2"/>
        <v>299090</v>
      </c>
      <c r="G26" s="6"/>
      <c r="H26" s="6"/>
      <c r="I26" s="6"/>
      <c r="J26" s="6"/>
      <c r="K26" s="4"/>
    </row>
    <row r="27" spans="1:11" x14ac:dyDescent="0.3">
      <c r="A27" s="25"/>
      <c r="B27" s="30">
        <v>46400</v>
      </c>
      <c r="C27" s="20">
        <f t="shared" si="3"/>
        <v>21760</v>
      </c>
      <c r="D27" s="20">
        <f t="shared" si="4"/>
        <v>26540</v>
      </c>
      <c r="E27" s="16">
        <f t="shared" si="1"/>
        <v>235390</v>
      </c>
      <c r="F27" s="20">
        <f t="shared" si="2"/>
        <v>287030</v>
      </c>
      <c r="G27" s="6"/>
      <c r="H27" s="6"/>
      <c r="I27" s="6"/>
      <c r="J27" s="6"/>
      <c r="K27" s="4"/>
    </row>
    <row r="28" spans="1:11" x14ac:dyDescent="0.3">
      <c r="A28" s="27"/>
      <c r="B28" s="30">
        <v>46401</v>
      </c>
      <c r="C28" s="20">
        <f t="shared" si="3"/>
        <v>11870</v>
      </c>
      <c r="D28" s="20">
        <f t="shared" si="4"/>
        <v>14480</v>
      </c>
      <c r="E28" s="16">
        <f t="shared" si="1"/>
        <v>225500</v>
      </c>
      <c r="F28" s="20">
        <f t="shared" si="2"/>
        <v>274970</v>
      </c>
      <c r="G28" s="6"/>
      <c r="H28" s="6"/>
      <c r="I28" s="6"/>
      <c r="J28" s="6"/>
      <c r="K28" s="4"/>
    </row>
    <row r="29" spans="1:11" x14ac:dyDescent="0.3">
      <c r="A29" s="25" t="s">
        <v>13</v>
      </c>
      <c r="B29" s="30">
        <v>46402</v>
      </c>
      <c r="C29" s="20">
        <f t="shared" si="3"/>
        <v>1980</v>
      </c>
      <c r="D29" s="20">
        <f t="shared" si="4"/>
        <v>2420</v>
      </c>
      <c r="E29" s="16">
        <f t="shared" si="1"/>
        <v>215610</v>
      </c>
      <c r="F29" s="20">
        <f t="shared" si="2"/>
        <v>262910</v>
      </c>
      <c r="G29" s="6"/>
      <c r="H29" s="6"/>
      <c r="I29" s="6"/>
      <c r="J29" s="6"/>
      <c r="K29" s="4"/>
    </row>
    <row r="30" spans="1:11" x14ac:dyDescent="0.3">
      <c r="B30" s="30">
        <v>46403</v>
      </c>
      <c r="C30" s="19">
        <f t="shared" si="3"/>
        <v>-7910</v>
      </c>
      <c r="D30" s="19">
        <f t="shared" si="4"/>
        <v>-9640</v>
      </c>
      <c r="E30" s="16">
        <f t="shared" si="1"/>
        <v>205720</v>
      </c>
      <c r="F30" s="20">
        <f t="shared" si="2"/>
        <v>250850</v>
      </c>
      <c r="G30" s="6"/>
      <c r="H30" s="6"/>
      <c r="I30" s="6"/>
      <c r="J30" s="6"/>
      <c r="K30" s="4"/>
    </row>
    <row r="31" spans="1:11" x14ac:dyDescent="0.3">
      <c r="A31" s="28"/>
      <c r="B31" s="30">
        <v>46404</v>
      </c>
      <c r="C31" s="19">
        <f t="shared" si="3"/>
        <v>-17800</v>
      </c>
      <c r="D31" s="19">
        <f t="shared" si="4"/>
        <v>-21700</v>
      </c>
      <c r="E31" s="16">
        <f t="shared" si="1"/>
        <v>195830</v>
      </c>
      <c r="F31" s="20">
        <f t="shared" si="2"/>
        <v>238790</v>
      </c>
      <c r="G31" s="6"/>
      <c r="H31" s="6"/>
      <c r="I31" s="6"/>
      <c r="J31" s="6"/>
      <c r="K31" s="4"/>
    </row>
    <row r="32" spans="1:11" x14ac:dyDescent="0.3">
      <c r="A32" s="27"/>
      <c r="B32" s="30">
        <v>46405</v>
      </c>
      <c r="C32" s="19">
        <f t="shared" si="3"/>
        <v>-27690</v>
      </c>
      <c r="D32" s="19">
        <f t="shared" si="4"/>
        <v>-33760</v>
      </c>
      <c r="E32" s="16">
        <f t="shared" si="1"/>
        <v>185940</v>
      </c>
      <c r="F32" s="20">
        <f t="shared" si="2"/>
        <v>226730</v>
      </c>
      <c r="G32" s="6"/>
      <c r="H32" s="6"/>
      <c r="I32" s="6"/>
      <c r="J32" s="6"/>
      <c r="K32" s="4"/>
    </row>
    <row r="33" spans="1:11" x14ac:dyDescent="0.3">
      <c r="B33" s="30">
        <v>46406</v>
      </c>
      <c r="C33" s="19">
        <f t="shared" si="3"/>
        <v>-37580</v>
      </c>
      <c r="D33" s="19">
        <f t="shared" si="4"/>
        <v>-45820</v>
      </c>
      <c r="E33" s="16">
        <f t="shared" si="1"/>
        <v>176050</v>
      </c>
      <c r="F33" s="20">
        <f t="shared" si="2"/>
        <v>214670</v>
      </c>
      <c r="G33" s="6"/>
      <c r="H33" s="6"/>
      <c r="I33" s="22"/>
      <c r="J33" s="6"/>
      <c r="K33" s="4"/>
    </row>
    <row r="34" spans="1:11" x14ac:dyDescent="0.3">
      <c r="A34" s="27" t="s">
        <v>9</v>
      </c>
      <c r="B34" s="30">
        <v>46407</v>
      </c>
      <c r="C34" s="19">
        <f t="shared" si="3"/>
        <v>-47470</v>
      </c>
      <c r="D34" s="19">
        <f t="shared" si="4"/>
        <v>-57880</v>
      </c>
      <c r="E34" s="16">
        <f t="shared" si="1"/>
        <v>166160</v>
      </c>
      <c r="F34" s="20">
        <f t="shared" si="2"/>
        <v>202610</v>
      </c>
      <c r="G34" s="6"/>
      <c r="H34" s="6"/>
      <c r="I34" s="21"/>
      <c r="J34" s="6"/>
      <c r="K34" s="4"/>
    </row>
    <row r="35" spans="1:11" x14ac:dyDescent="0.3">
      <c r="B35" s="30">
        <v>46408</v>
      </c>
      <c r="C35" s="19">
        <f t="shared" si="3"/>
        <v>-57360</v>
      </c>
      <c r="D35" s="19">
        <f t="shared" si="4"/>
        <v>-69940</v>
      </c>
      <c r="E35" s="16">
        <f t="shared" si="1"/>
        <v>156270</v>
      </c>
      <c r="F35" s="20">
        <f t="shared" si="2"/>
        <v>190550</v>
      </c>
      <c r="G35" s="6"/>
      <c r="H35" s="6"/>
      <c r="I35" s="6"/>
      <c r="J35" s="6"/>
      <c r="K35" s="4"/>
    </row>
    <row r="36" spans="1:11" x14ac:dyDescent="0.3">
      <c r="A36" s="28"/>
      <c r="B36" s="30">
        <v>46409</v>
      </c>
      <c r="C36" s="19">
        <f t="shared" si="3"/>
        <v>-67250</v>
      </c>
      <c r="D36" s="19">
        <f t="shared" si="4"/>
        <v>-82000</v>
      </c>
      <c r="E36" s="16">
        <f t="shared" si="1"/>
        <v>146380</v>
      </c>
      <c r="F36" s="20">
        <f t="shared" si="2"/>
        <v>178490</v>
      </c>
      <c r="G36" s="6"/>
      <c r="H36" s="6"/>
      <c r="I36" s="6"/>
      <c r="J36" s="6"/>
      <c r="K36" s="4"/>
    </row>
    <row r="37" spans="1:11" x14ac:dyDescent="0.3">
      <c r="A37" s="28"/>
      <c r="B37" s="30">
        <v>46410</v>
      </c>
      <c r="C37" s="19">
        <f t="shared" si="3"/>
        <v>-77140</v>
      </c>
      <c r="D37" s="19">
        <f t="shared" si="4"/>
        <v>-94060</v>
      </c>
      <c r="E37" s="16">
        <f t="shared" si="1"/>
        <v>136490</v>
      </c>
      <c r="F37" s="20">
        <f t="shared" si="2"/>
        <v>166430</v>
      </c>
      <c r="G37" s="6"/>
      <c r="H37" s="6"/>
      <c r="I37" s="6"/>
      <c r="J37" s="6"/>
      <c r="K37" s="4"/>
    </row>
    <row r="38" spans="1:11" x14ac:dyDescent="0.3">
      <c r="B38" s="30">
        <v>46411</v>
      </c>
      <c r="C38" s="19">
        <f t="shared" si="3"/>
        <v>-87030</v>
      </c>
      <c r="D38" s="19">
        <f t="shared" si="4"/>
        <v>-106120</v>
      </c>
      <c r="E38" s="16">
        <f t="shared" si="1"/>
        <v>126600</v>
      </c>
      <c r="F38" s="20">
        <f t="shared" si="2"/>
        <v>154370</v>
      </c>
      <c r="G38" s="6"/>
      <c r="H38" s="6"/>
      <c r="I38" s="6"/>
      <c r="J38" s="6"/>
      <c r="K38" s="4"/>
    </row>
    <row r="39" spans="1:11" x14ac:dyDescent="0.3">
      <c r="A39" s="28"/>
      <c r="B39" s="30">
        <v>46412</v>
      </c>
      <c r="C39" s="19">
        <f t="shared" si="3"/>
        <v>-96920</v>
      </c>
      <c r="D39" s="19">
        <f t="shared" si="4"/>
        <v>-118180</v>
      </c>
      <c r="E39" s="16">
        <f t="shared" si="1"/>
        <v>116710</v>
      </c>
      <c r="F39" s="20">
        <f t="shared" ref="F39:F62" si="5">F38-$F$2</f>
        <v>142310</v>
      </c>
      <c r="G39" s="6"/>
      <c r="H39" s="6"/>
      <c r="I39" s="6"/>
      <c r="J39" s="6"/>
      <c r="K39" s="4"/>
    </row>
    <row r="40" spans="1:11" x14ac:dyDescent="0.3">
      <c r="A40" s="28"/>
      <c r="B40" s="30">
        <v>46413</v>
      </c>
      <c r="C40" s="19">
        <f t="shared" si="3"/>
        <v>-106810</v>
      </c>
      <c r="D40" s="19">
        <f t="shared" si="4"/>
        <v>-130240</v>
      </c>
      <c r="E40" s="16">
        <f t="shared" si="1"/>
        <v>106820</v>
      </c>
      <c r="F40" s="20">
        <f t="shared" si="5"/>
        <v>130250</v>
      </c>
      <c r="G40" s="6"/>
      <c r="H40" s="6"/>
      <c r="I40" s="6"/>
      <c r="J40" s="6"/>
      <c r="K40" s="4"/>
    </row>
    <row r="41" spans="1:11" x14ac:dyDescent="0.3">
      <c r="A41" s="28"/>
      <c r="B41" s="30">
        <v>46414</v>
      </c>
      <c r="C41" s="19">
        <f t="shared" si="3"/>
        <v>-116700</v>
      </c>
      <c r="D41" s="19">
        <f t="shared" si="4"/>
        <v>-142300</v>
      </c>
      <c r="E41" s="16">
        <f t="shared" si="1"/>
        <v>96930</v>
      </c>
      <c r="F41" s="20">
        <f t="shared" si="5"/>
        <v>118190</v>
      </c>
      <c r="G41" s="6"/>
      <c r="H41" s="6"/>
      <c r="I41" s="6"/>
      <c r="J41" s="6"/>
      <c r="K41" s="4"/>
    </row>
    <row r="42" spans="1:11" x14ac:dyDescent="0.3">
      <c r="A42" s="28"/>
      <c r="B42" s="30">
        <v>46415</v>
      </c>
      <c r="C42" s="19">
        <f t="shared" si="3"/>
        <v>-126590</v>
      </c>
      <c r="D42" s="19">
        <f t="shared" si="4"/>
        <v>-154360</v>
      </c>
      <c r="E42" s="16">
        <f t="shared" si="1"/>
        <v>87040</v>
      </c>
      <c r="F42" s="20">
        <f t="shared" si="5"/>
        <v>106130</v>
      </c>
      <c r="G42" s="6"/>
      <c r="H42" s="6"/>
      <c r="I42" s="6"/>
      <c r="J42" s="6"/>
      <c r="K42" s="4"/>
    </row>
    <row r="43" spans="1:11" x14ac:dyDescent="0.3">
      <c r="A43" s="28"/>
      <c r="B43" s="30">
        <v>46416</v>
      </c>
      <c r="C43" s="19">
        <f t="shared" si="3"/>
        <v>-136480</v>
      </c>
      <c r="D43" s="19">
        <f t="shared" si="4"/>
        <v>-166420</v>
      </c>
      <c r="E43" s="16">
        <f t="shared" si="1"/>
        <v>77150</v>
      </c>
      <c r="F43" s="20">
        <f t="shared" si="5"/>
        <v>94070</v>
      </c>
      <c r="G43" s="6"/>
      <c r="H43" s="6"/>
      <c r="I43" s="6"/>
      <c r="J43" s="6"/>
      <c r="K43" s="4"/>
    </row>
    <row r="44" spans="1:11" x14ac:dyDescent="0.3">
      <c r="A44" s="28"/>
      <c r="B44" s="30">
        <v>46417</v>
      </c>
      <c r="C44" s="19">
        <f t="shared" si="3"/>
        <v>-146370</v>
      </c>
      <c r="D44" s="19">
        <f t="shared" si="4"/>
        <v>-178480</v>
      </c>
      <c r="E44" s="16">
        <f t="shared" si="1"/>
        <v>67260</v>
      </c>
      <c r="F44" s="20">
        <f t="shared" si="5"/>
        <v>82010</v>
      </c>
      <c r="G44" s="6"/>
      <c r="H44" s="6"/>
      <c r="I44" s="6"/>
      <c r="J44" s="6"/>
      <c r="K44" s="4"/>
    </row>
    <row r="45" spans="1:11" x14ac:dyDescent="0.3">
      <c r="A45" s="28"/>
      <c r="B45" s="30">
        <v>46418</v>
      </c>
      <c r="C45" s="19">
        <f t="shared" si="3"/>
        <v>-156260</v>
      </c>
      <c r="D45" s="19">
        <f t="shared" si="4"/>
        <v>-190540</v>
      </c>
      <c r="E45" s="16">
        <f t="shared" si="1"/>
        <v>57370</v>
      </c>
      <c r="F45" s="20">
        <f t="shared" si="5"/>
        <v>69950</v>
      </c>
      <c r="G45" s="6"/>
      <c r="H45" s="6"/>
      <c r="I45" s="6"/>
      <c r="J45" s="6"/>
      <c r="K45" s="4"/>
    </row>
    <row r="46" spans="1:11" x14ac:dyDescent="0.3">
      <c r="A46" s="28"/>
      <c r="B46" s="30">
        <v>46419</v>
      </c>
      <c r="C46" s="19">
        <f t="shared" si="3"/>
        <v>-166150</v>
      </c>
      <c r="D46" s="19">
        <f t="shared" si="4"/>
        <v>-202600</v>
      </c>
      <c r="E46" s="16">
        <f t="shared" si="1"/>
        <v>47480</v>
      </c>
      <c r="F46" s="20">
        <f t="shared" si="5"/>
        <v>57890</v>
      </c>
      <c r="G46" s="6"/>
      <c r="H46" s="6"/>
      <c r="I46" s="6"/>
      <c r="J46" s="6"/>
      <c r="K46" s="4"/>
    </row>
    <row r="47" spans="1:11" x14ac:dyDescent="0.3">
      <c r="A47" s="28"/>
      <c r="B47" s="30">
        <v>46420</v>
      </c>
      <c r="C47" s="19">
        <f t="shared" si="3"/>
        <v>-176040</v>
      </c>
      <c r="D47" s="19">
        <f t="shared" si="4"/>
        <v>-214660</v>
      </c>
      <c r="E47" s="16">
        <f t="shared" si="1"/>
        <v>37590</v>
      </c>
      <c r="F47" s="20">
        <f t="shared" si="5"/>
        <v>45830</v>
      </c>
      <c r="G47" s="6"/>
      <c r="H47" s="6"/>
      <c r="I47" s="6"/>
      <c r="J47" s="6"/>
      <c r="K47" s="4"/>
    </row>
    <row r="48" spans="1:11" x14ac:dyDescent="0.3">
      <c r="A48" s="28"/>
      <c r="B48" s="30">
        <v>46421</v>
      </c>
      <c r="C48" s="19">
        <f t="shared" si="3"/>
        <v>-185930</v>
      </c>
      <c r="D48" s="19">
        <f t="shared" si="4"/>
        <v>-226720</v>
      </c>
      <c r="E48" s="16">
        <f t="shared" si="1"/>
        <v>27700</v>
      </c>
      <c r="F48" s="20">
        <f t="shared" si="5"/>
        <v>33770</v>
      </c>
      <c r="G48" s="6"/>
      <c r="H48" s="6"/>
      <c r="I48" s="6"/>
      <c r="J48" s="6"/>
      <c r="K48" s="4"/>
    </row>
    <row r="49" spans="1:11" x14ac:dyDescent="0.3">
      <c r="A49" s="28"/>
      <c r="B49" s="30">
        <v>46422</v>
      </c>
      <c r="C49" s="19">
        <f t="shared" si="3"/>
        <v>-195820</v>
      </c>
      <c r="D49" s="19">
        <f t="shared" si="4"/>
        <v>-238780</v>
      </c>
      <c r="E49" s="16">
        <f t="shared" si="1"/>
        <v>17810</v>
      </c>
      <c r="F49" s="20">
        <f t="shared" si="5"/>
        <v>21710</v>
      </c>
      <c r="G49" s="6"/>
      <c r="H49" s="6"/>
      <c r="I49" s="6"/>
      <c r="J49" s="6"/>
      <c r="K49" s="4"/>
    </row>
    <row r="50" spans="1:11" x14ac:dyDescent="0.3">
      <c r="A50" s="25" t="s">
        <v>20</v>
      </c>
      <c r="B50" s="30">
        <v>46423</v>
      </c>
      <c r="C50" s="19">
        <f t="shared" si="3"/>
        <v>-205710</v>
      </c>
      <c r="D50" s="19">
        <f t="shared" si="4"/>
        <v>-250840</v>
      </c>
      <c r="E50" s="16">
        <f t="shared" si="1"/>
        <v>7920</v>
      </c>
      <c r="F50" s="20">
        <f t="shared" si="5"/>
        <v>9650</v>
      </c>
      <c r="G50" s="6"/>
      <c r="H50" s="6"/>
      <c r="I50" s="6"/>
      <c r="J50" s="6"/>
      <c r="K50" s="4"/>
    </row>
    <row r="51" spans="1:11" x14ac:dyDescent="0.3">
      <c r="B51" s="30">
        <v>46424</v>
      </c>
      <c r="C51" s="19">
        <f t="shared" si="3"/>
        <v>-215600</v>
      </c>
      <c r="D51" s="19">
        <f t="shared" si="4"/>
        <v>-262900</v>
      </c>
      <c r="E51" s="31">
        <f t="shared" si="1"/>
        <v>-1970</v>
      </c>
      <c r="F51" s="31">
        <f t="shared" si="5"/>
        <v>-2410</v>
      </c>
      <c r="G51" s="6"/>
      <c r="H51" s="6"/>
      <c r="I51" s="6"/>
      <c r="J51" s="6"/>
      <c r="K51" s="4"/>
    </row>
    <row r="52" spans="1:11" x14ac:dyDescent="0.3">
      <c r="A52" s="27"/>
      <c r="B52" s="30">
        <v>46425</v>
      </c>
      <c r="C52" s="19">
        <f t="shared" si="3"/>
        <v>-225490</v>
      </c>
      <c r="D52" s="19">
        <f t="shared" si="4"/>
        <v>-274960</v>
      </c>
      <c r="E52" s="31">
        <f t="shared" si="1"/>
        <v>-11860</v>
      </c>
      <c r="F52" s="31">
        <f t="shared" si="5"/>
        <v>-14470</v>
      </c>
      <c r="G52" s="6"/>
      <c r="H52" s="6"/>
      <c r="I52" s="6"/>
      <c r="J52" s="6"/>
      <c r="K52" s="4"/>
    </row>
    <row r="53" spans="1:11" x14ac:dyDescent="0.3">
      <c r="A53" s="28"/>
      <c r="B53" s="30">
        <v>46426</v>
      </c>
      <c r="C53" s="19">
        <f t="shared" si="3"/>
        <v>-235380</v>
      </c>
      <c r="D53" s="19">
        <f t="shared" si="4"/>
        <v>-287020</v>
      </c>
      <c r="E53" s="31">
        <f t="shared" si="1"/>
        <v>-21750</v>
      </c>
      <c r="F53" s="31">
        <f t="shared" si="5"/>
        <v>-26530</v>
      </c>
      <c r="G53" s="6"/>
      <c r="H53" s="6"/>
      <c r="I53" s="6"/>
      <c r="J53" s="6"/>
      <c r="K53" s="4"/>
    </row>
    <row r="54" spans="1:11" x14ac:dyDescent="0.3">
      <c r="A54" s="28"/>
      <c r="B54" s="30">
        <v>46427</v>
      </c>
      <c r="C54" s="19">
        <f t="shared" si="3"/>
        <v>-245270</v>
      </c>
      <c r="D54" s="19">
        <f t="shared" si="4"/>
        <v>-299080</v>
      </c>
      <c r="E54" s="31">
        <f t="shared" si="1"/>
        <v>-31640</v>
      </c>
      <c r="F54" s="31">
        <f t="shared" si="5"/>
        <v>-38590</v>
      </c>
      <c r="G54" s="6"/>
      <c r="H54" s="6"/>
      <c r="I54" s="6"/>
      <c r="J54" s="6"/>
      <c r="K54" s="4"/>
    </row>
    <row r="55" spans="1:11" x14ac:dyDescent="0.3">
      <c r="B55" s="30">
        <v>46428</v>
      </c>
      <c r="C55" s="19">
        <f t="shared" si="3"/>
        <v>-255160</v>
      </c>
      <c r="D55" s="19">
        <f t="shared" si="4"/>
        <v>-311140</v>
      </c>
      <c r="E55" s="31">
        <f t="shared" si="1"/>
        <v>-41530</v>
      </c>
      <c r="F55" s="31">
        <f t="shared" si="5"/>
        <v>-50650</v>
      </c>
      <c r="G55" s="6"/>
      <c r="H55" s="6"/>
      <c r="I55" s="6"/>
      <c r="J55" s="6"/>
      <c r="K55" s="4"/>
    </row>
    <row r="56" spans="1:11" x14ac:dyDescent="0.3">
      <c r="A56" s="25"/>
      <c r="B56" s="30">
        <v>46429</v>
      </c>
      <c r="C56" s="19">
        <f t="shared" si="3"/>
        <v>-265050</v>
      </c>
      <c r="D56" s="19">
        <f t="shared" si="4"/>
        <v>-323200</v>
      </c>
      <c r="E56" s="31">
        <f t="shared" si="1"/>
        <v>-51420</v>
      </c>
      <c r="F56" s="31">
        <f t="shared" si="5"/>
        <v>-62710</v>
      </c>
      <c r="G56" s="6"/>
      <c r="H56" s="6"/>
      <c r="I56" s="6"/>
      <c r="J56" s="6"/>
      <c r="K56" s="4"/>
    </row>
    <row r="57" spans="1:11" x14ac:dyDescent="0.3">
      <c r="B57" s="30">
        <v>46430</v>
      </c>
      <c r="C57" s="19">
        <f t="shared" si="3"/>
        <v>-274940</v>
      </c>
      <c r="D57" s="19">
        <f t="shared" si="4"/>
        <v>-335260</v>
      </c>
      <c r="E57" s="31">
        <f t="shared" si="1"/>
        <v>-61310</v>
      </c>
      <c r="F57" s="31">
        <f t="shared" si="5"/>
        <v>-74770</v>
      </c>
      <c r="G57" s="6"/>
      <c r="H57" s="6"/>
      <c r="I57" s="6"/>
      <c r="J57" s="6"/>
      <c r="K57" s="4"/>
    </row>
    <row r="58" spans="1:11" x14ac:dyDescent="0.3">
      <c r="A58" s="25"/>
      <c r="B58" s="30">
        <v>46431</v>
      </c>
      <c r="C58" s="19">
        <f t="shared" si="3"/>
        <v>-284830</v>
      </c>
      <c r="D58" s="19">
        <f t="shared" si="4"/>
        <v>-347320</v>
      </c>
      <c r="E58" s="31">
        <f t="shared" ref="E58:E62" si="6">E57-$E$2</f>
        <v>-71200</v>
      </c>
      <c r="F58" s="31">
        <f t="shared" si="5"/>
        <v>-86830</v>
      </c>
      <c r="G58" s="6"/>
      <c r="H58" s="6"/>
      <c r="I58" s="6"/>
      <c r="J58" s="6"/>
      <c r="K58" s="4"/>
    </row>
    <row r="59" spans="1:11" x14ac:dyDescent="0.3">
      <c r="A59" s="25"/>
      <c r="B59" s="30">
        <v>46432</v>
      </c>
      <c r="C59" s="19">
        <f t="shared" si="3"/>
        <v>-294720</v>
      </c>
      <c r="D59" s="19">
        <f t="shared" si="4"/>
        <v>-359380</v>
      </c>
      <c r="E59" s="31">
        <f t="shared" si="6"/>
        <v>-81090</v>
      </c>
      <c r="F59" s="31">
        <f t="shared" si="5"/>
        <v>-98890</v>
      </c>
      <c r="G59" s="6"/>
      <c r="H59" s="6"/>
      <c r="I59" s="6"/>
      <c r="J59" s="6"/>
      <c r="K59" s="4"/>
    </row>
    <row r="60" spans="1:11" x14ac:dyDescent="0.3">
      <c r="A60" s="28"/>
      <c r="B60" s="30">
        <v>46433</v>
      </c>
      <c r="C60" s="19">
        <f t="shared" si="3"/>
        <v>-304610</v>
      </c>
      <c r="D60" s="19">
        <f t="shared" si="4"/>
        <v>-371440</v>
      </c>
      <c r="E60" s="31">
        <f t="shared" si="6"/>
        <v>-90980</v>
      </c>
      <c r="F60" s="31">
        <f t="shared" si="5"/>
        <v>-110950</v>
      </c>
      <c r="G60" s="6"/>
      <c r="H60" s="6"/>
      <c r="I60" s="6"/>
      <c r="J60" s="6"/>
      <c r="K60" s="4"/>
    </row>
    <row r="61" spans="1:11" x14ac:dyDescent="0.3">
      <c r="A61" s="28"/>
      <c r="B61" s="30">
        <v>46434</v>
      </c>
      <c r="C61" s="19">
        <f t="shared" si="3"/>
        <v>-314500</v>
      </c>
      <c r="D61" s="19">
        <f t="shared" si="4"/>
        <v>-383500</v>
      </c>
      <c r="E61" s="31">
        <f t="shared" si="6"/>
        <v>-100870</v>
      </c>
      <c r="F61" s="31">
        <f t="shared" si="5"/>
        <v>-123010</v>
      </c>
      <c r="G61" s="6"/>
      <c r="H61" s="6"/>
      <c r="I61" s="6"/>
      <c r="J61" s="6"/>
      <c r="K61" s="4"/>
    </row>
    <row r="62" spans="1:11" x14ac:dyDescent="0.3">
      <c r="A62" s="27" t="s">
        <v>12</v>
      </c>
      <c r="B62" s="30">
        <v>46435</v>
      </c>
      <c r="C62" s="19">
        <f t="shared" si="3"/>
        <v>-324390</v>
      </c>
      <c r="D62" s="19">
        <f t="shared" si="4"/>
        <v>-395560</v>
      </c>
      <c r="E62" s="31">
        <f t="shared" si="6"/>
        <v>-110760</v>
      </c>
      <c r="F62" s="31">
        <f t="shared" si="5"/>
        <v>-135070</v>
      </c>
      <c r="G62" s="6"/>
      <c r="H62" s="6"/>
      <c r="I62" s="6"/>
      <c r="J62" s="6"/>
      <c r="K62" s="4"/>
    </row>
    <row r="63" spans="1:11" x14ac:dyDescent="0.3">
      <c r="C63" s="1"/>
      <c r="D63" s="1"/>
      <c r="E63" s="1"/>
      <c r="F63" s="1"/>
    </row>
    <row r="64" spans="1:11" x14ac:dyDescent="0.3">
      <c r="C64" s="1"/>
      <c r="D64" s="1"/>
      <c r="E64" s="1"/>
      <c r="F64" s="1"/>
      <c r="G64" s="3"/>
      <c r="H64" s="3"/>
    </row>
    <row r="65" spans="3:6" x14ac:dyDescent="0.3">
      <c r="C65" s="1"/>
      <c r="D65" s="1"/>
      <c r="E65" s="1"/>
      <c r="F65" s="1"/>
    </row>
    <row r="66" spans="3:6" x14ac:dyDescent="0.3">
      <c r="C66" s="1"/>
      <c r="D66" s="1"/>
      <c r="E66" s="1"/>
      <c r="F66" s="1"/>
    </row>
    <row r="67" spans="3:6" x14ac:dyDescent="0.3">
      <c r="C67" s="1"/>
      <c r="D67" s="1"/>
      <c r="E67" s="1"/>
      <c r="F67" s="1"/>
    </row>
    <row r="68" spans="3:6" x14ac:dyDescent="0.3">
      <c r="C68" s="1"/>
      <c r="D68" s="1"/>
      <c r="F68" s="1"/>
    </row>
  </sheetData>
  <mergeCells count="1">
    <mergeCell ref="A2:A5"/>
  </mergeCells>
  <phoneticPr fontId="2" type="noConversion"/>
  <pageMargins left="0.16" right="0.7" top="0.16" bottom="0.28999999999999998" header="0.28999999999999998" footer="0.3"/>
  <pageSetup paperSize="9" scale="47" fitToWidth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환불기준</vt:lpstr>
      <vt:lpstr>환불기준!Print_Area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알바</dc:creator>
  <cp:lastModifiedBy>매지3학사</cp:lastModifiedBy>
  <cp:lastPrinted>2023-11-10T01:27:45Z</cp:lastPrinted>
  <dcterms:created xsi:type="dcterms:W3CDTF">2017-03-07T05:57:26Z</dcterms:created>
  <dcterms:modified xsi:type="dcterms:W3CDTF">2026-11-03T06:09:48Z</dcterms:modified>
</cp:coreProperties>
</file>